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35" activeTab="0"/>
  </bookViews>
  <sheets>
    <sheet name="Traffic Signal Equipment" sheetId="1" r:id="rId1"/>
  </sheets>
  <definedNames>
    <definedName name="_xlnm.Print_Titles" localSheetId="0">'Traffic Signal Equipment'!$1:$4</definedName>
  </definedNames>
  <calcPr fullCalcOnLoad="1"/>
</workbook>
</file>

<file path=xl/sharedStrings.xml><?xml version="1.0" encoding="utf-8"?>
<sst xmlns="http://schemas.openxmlformats.org/spreadsheetml/2006/main" count="52" uniqueCount="47">
  <si>
    <t>VENDORS</t>
  </si>
  <si>
    <t>Line Item</t>
  </si>
  <si>
    <t>Description</t>
  </si>
  <si>
    <t>Signature Page</t>
  </si>
  <si>
    <t>Do You Accept Credit Card for Payment?</t>
  </si>
  <si>
    <t>Quick Pay Discount</t>
  </si>
  <si>
    <t>Does Discount Apply to MasterCard?</t>
  </si>
  <si>
    <t>Vendor Location</t>
  </si>
  <si>
    <t>Local Business Certificate on File (Yes/No)</t>
  </si>
  <si>
    <t>Qty</t>
  </si>
  <si>
    <t>Price</t>
  </si>
  <si>
    <t>Extended</t>
  </si>
  <si>
    <t>Warranty:</t>
  </si>
  <si>
    <t>How long pricing is held for:</t>
  </si>
  <si>
    <t>Estimated Delivery:</t>
  </si>
  <si>
    <t>Model:</t>
  </si>
  <si>
    <t>Manufacturer:</t>
  </si>
  <si>
    <t>Dialight 12" red ball XL15, tinted lens</t>
  </si>
  <si>
    <t>Dialight 12" yellow ball XL15, tinted lens</t>
  </si>
  <si>
    <t>Dialight 12" green ball XL15, tinted lens</t>
  </si>
  <si>
    <t>Dialight 12" red arrow XOD15, tinted lens</t>
  </si>
  <si>
    <t>Dialight 12" yellow arrow XOD15, tinted lens</t>
  </si>
  <si>
    <t>Dialight 12" green arrow XOD15, tinted lens</t>
  </si>
  <si>
    <t>No</t>
  </si>
  <si>
    <t>see bid</t>
  </si>
  <si>
    <t>60 days</t>
  </si>
  <si>
    <t>N/A</t>
  </si>
  <si>
    <t>Mobotrex</t>
  </si>
  <si>
    <t>Davenport, IA</t>
  </si>
  <si>
    <t>Total price for Dialight:</t>
  </si>
  <si>
    <t>Total price for Eagle:</t>
  </si>
  <si>
    <t>Total price for McCain:</t>
  </si>
  <si>
    <t>3-section 12” black poly signal head with tunnel visors, RYG ball Dialight XL15 LED’s</t>
  </si>
  <si>
    <t>3-section 12” black poly signal head with tunnel visors, RY ball G arrow Dialight  XL, XOD15 LED’s</t>
  </si>
  <si>
    <t>4-section 12” black poly signal head with tunnel visors, RY ball GG arrow Dialight XL, XOD15 LED’s</t>
  </si>
  <si>
    <t>4-section 12” black poly signal head with tunnel visors, RYYG arrow Dialight XOD15 LED’s</t>
  </si>
  <si>
    <t>Replacement 12” black poly doors and tunnel visors</t>
  </si>
  <si>
    <t>Replacement 3-section vacuum formed backplate</t>
  </si>
  <si>
    <t>Replacement 4-section vacuum formed backplate</t>
  </si>
  <si>
    <t>Replacement 5-section vacuum formed backplate</t>
  </si>
  <si>
    <t>McCain or Equivalent 12" black visor 45 degree left 18" long</t>
  </si>
  <si>
    <t>McCain or Equivalent 12" black visor 45 degree right 18" long</t>
  </si>
  <si>
    <t>Astro-brac Stellar AS-3009-96-SS clamp kits</t>
  </si>
  <si>
    <t>Skybracket 3 section signal head mounting assembly SS-SBC90-TS-46</t>
  </si>
  <si>
    <t>Skybracket 4 section signal head mounting assembly SS-SBC60-TS-60</t>
  </si>
  <si>
    <t>Total amount for all items above:</t>
  </si>
  <si>
    <t>Total price for Miscellaneous: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</si>
</sst>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right"/>
    </xf>
    <xf numFmtId="164" fontId="0" fillId="0" borderId="28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40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right"/>
    </xf>
    <xf numFmtId="164" fontId="1" fillId="0" borderId="42" xfId="0" applyNumberFormat="1" applyFont="1" applyFill="1" applyBorder="1" applyAlignment="1">
      <alignment horizontal="right"/>
    </xf>
    <xf numFmtId="164" fontId="0" fillId="0" borderId="43" xfId="0" applyNumberFormat="1" applyFont="1" applyBorder="1" applyAlignment="1">
      <alignment horizontal="center" wrapText="1"/>
    </xf>
    <xf numFmtId="164" fontId="0" fillId="0" borderId="44" xfId="0" applyNumberFormat="1" applyFont="1" applyBorder="1" applyAlignment="1">
      <alignment horizontal="center" wrapText="1"/>
    </xf>
    <xf numFmtId="164" fontId="0" fillId="0" borderId="41" xfId="0" applyNumberFormat="1" applyFont="1" applyBorder="1" applyAlignment="1">
      <alignment horizontal="center" wrapText="1"/>
    </xf>
    <xf numFmtId="164" fontId="0" fillId="0" borderId="42" xfId="0" applyNumberFormat="1" applyFont="1" applyBorder="1" applyAlignment="1">
      <alignment horizontal="center" wrapText="1"/>
    </xf>
    <xf numFmtId="164" fontId="1" fillId="0" borderId="45" xfId="0" applyNumberFormat="1" applyFont="1" applyFill="1" applyBorder="1" applyAlignment="1">
      <alignment horizontal="right"/>
    </xf>
    <xf numFmtId="164" fontId="1" fillId="0" borderId="46" xfId="0" applyNumberFormat="1" applyFont="1" applyFill="1" applyBorder="1" applyAlignment="1">
      <alignment horizontal="right"/>
    </xf>
    <xf numFmtId="164" fontId="0" fillId="0" borderId="41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1" fillId="0" borderId="47" xfId="0" applyNumberFormat="1" applyFont="1" applyFill="1" applyBorder="1" applyAlignment="1">
      <alignment horizontal="right"/>
    </xf>
    <xf numFmtId="164" fontId="1" fillId="0" borderId="48" xfId="0" applyNumberFormat="1" applyFont="1" applyFill="1" applyBorder="1" applyAlignment="1">
      <alignment horizontal="right"/>
    </xf>
    <xf numFmtId="164" fontId="0" fillId="0" borderId="49" xfId="0" applyNumberFormat="1" applyFont="1" applyBorder="1" applyAlignment="1">
      <alignment horizontal="center"/>
    </xf>
    <xf numFmtId="164" fontId="0" fillId="0" borderId="5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="125" zoomScaleNormal="125" zoomScaleSheetLayoutView="125" zoomScalePageLayoutView="0" workbookViewId="0" topLeftCell="A1">
      <selection activeCell="D30" sqref="D30:E30"/>
    </sheetView>
  </sheetViews>
  <sheetFormatPr defaultColWidth="9.140625" defaultRowHeight="12.75"/>
  <cols>
    <col min="1" max="1" width="8.7109375" style="1" customWidth="1"/>
    <col min="2" max="2" width="39.00390625" style="1" customWidth="1"/>
    <col min="3" max="3" width="7.00390625" style="1" customWidth="1"/>
    <col min="4" max="4" width="9.421875" style="2" bestFit="1" customWidth="1"/>
    <col min="5" max="5" width="10.421875" style="2" bestFit="1" customWidth="1"/>
    <col min="6" max="16384" width="9.140625" style="1" customWidth="1"/>
  </cols>
  <sheetData>
    <row r="1" spans="1:5" ht="54" customHeight="1">
      <c r="A1" s="36" t="s">
        <v>0</v>
      </c>
      <c r="B1" s="37"/>
      <c r="C1" s="38"/>
      <c r="D1" s="45" t="s">
        <v>27</v>
      </c>
      <c r="E1" s="46"/>
    </row>
    <row r="2" spans="1:5" ht="25.5" customHeight="1">
      <c r="A2" s="39" t="s">
        <v>7</v>
      </c>
      <c r="B2" s="40"/>
      <c r="C2" s="41"/>
      <c r="D2" s="47" t="s">
        <v>28</v>
      </c>
      <c r="E2" s="48"/>
    </row>
    <row r="3" spans="1:5" ht="25.5" customHeight="1" thickBot="1">
      <c r="A3" s="42" t="s">
        <v>8</v>
      </c>
      <c r="B3" s="43"/>
      <c r="C3" s="44"/>
      <c r="D3" s="49" t="s">
        <v>23</v>
      </c>
      <c r="E3" s="50"/>
    </row>
    <row r="4" spans="1:5" ht="12.75">
      <c r="A4" s="7" t="s">
        <v>1</v>
      </c>
      <c r="B4" s="4" t="s">
        <v>2</v>
      </c>
      <c r="C4" s="10" t="s">
        <v>9</v>
      </c>
      <c r="D4" s="28" t="s">
        <v>10</v>
      </c>
      <c r="E4" s="29" t="s">
        <v>11</v>
      </c>
    </row>
    <row r="5" spans="1:5" ht="12.75">
      <c r="A5" s="18"/>
      <c r="B5" s="20" t="s">
        <v>17</v>
      </c>
      <c r="C5" s="15">
        <v>360</v>
      </c>
      <c r="D5" s="31">
        <v>50</v>
      </c>
      <c r="E5" s="30">
        <f aca="true" t="shared" si="0" ref="E5:E10">D5*C5</f>
        <v>18000</v>
      </c>
    </row>
    <row r="6" spans="1:5" ht="12.75">
      <c r="A6" s="18"/>
      <c r="B6" s="20" t="s">
        <v>18</v>
      </c>
      <c r="C6" s="15">
        <v>360</v>
      </c>
      <c r="D6" s="31">
        <v>52</v>
      </c>
      <c r="E6" s="30">
        <f t="shared" si="0"/>
        <v>18720</v>
      </c>
    </row>
    <row r="7" spans="1:5" ht="12.75">
      <c r="A7" s="18"/>
      <c r="B7" s="20" t="s">
        <v>19</v>
      </c>
      <c r="C7" s="15">
        <v>360</v>
      </c>
      <c r="D7" s="31">
        <v>50.5</v>
      </c>
      <c r="E7" s="30">
        <f t="shared" si="0"/>
        <v>18180</v>
      </c>
    </row>
    <row r="8" spans="1:5" ht="12.75">
      <c r="A8" s="18"/>
      <c r="B8" s="20" t="s">
        <v>20</v>
      </c>
      <c r="C8" s="15">
        <v>60</v>
      </c>
      <c r="D8" s="31">
        <v>51</v>
      </c>
      <c r="E8" s="30">
        <f t="shared" si="0"/>
        <v>3060</v>
      </c>
    </row>
    <row r="9" spans="1:5" ht="12.75">
      <c r="A9" s="18"/>
      <c r="B9" s="21" t="s">
        <v>21</v>
      </c>
      <c r="C9" s="15">
        <v>120</v>
      </c>
      <c r="D9" s="31">
        <v>53.5</v>
      </c>
      <c r="E9" s="30">
        <f t="shared" si="0"/>
        <v>6420</v>
      </c>
    </row>
    <row r="10" spans="1:5" ht="12.75">
      <c r="A10" s="18"/>
      <c r="B10" s="21" t="s">
        <v>22</v>
      </c>
      <c r="C10" s="15">
        <v>60</v>
      </c>
      <c r="D10" s="31">
        <v>51</v>
      </c>
      <c r="E10" s="30">
        <f t="shared" si="0"/>
        <v>3060</v>
      </c>
    </row>
    <row r="11" spans="1:5" ht="12.75">
      <c r="A11" s="18"/>
      <c r="B11" s="33" t="s">
        <v>29</v>
      </c>
      <c r="C11" s="19"/>
      <c r="D11" s="51">
        <f>SUM(E5:E10)</f>
        <v>67440</v>
      </c>
      <c r="E11" s="52"/>
    </row>
    <row r="12" spans="1:5" ht="25.5">
      <c r="A12" s="25"/>
      <c r="B12" s="35" t="s">
        <v>32</v>
      </c>
      <c r="C12" s="32">
        <v>40</v>
      </c>
      <c r="D12" s="31">
        <v>283</v>
      </c>
      <c r="E12" s="30">
        <f aca="true" t="shared" si="1" ref="E12:E19">D12*C12</f>
        <v>11320</v>
      </c>
    </row>
    <row r="13" spans="1:5" ht="38.25">
      <c r="A13" s="25"/>
      <c r="B13" s="35" t="s">
        <v>33</v>
      </c>
      <c r="C13" s="32">
        <v>14</v>
      </c>
      <c r="D13" s="31">
        <v>288</v>
      </c>
      <c r="E13" s="30">
        <f t="shared" si="1"/>
        <v>4032</v>
      </c>
    </row>
    <row r="14" spans="1:5" ht="38.25">
      <c r="A14" s="25"/>
      <c r="B14" s="35" t="s">
        <v>34</v>
      </c>
      <c r="C14" s="32">
        <v>4</v>
      </c>
      <c r="D14" s="31">
        <v>395</v>
      </c>
      <c r="E14" s="30">
        <f t="shared" si="1"/>
        <v>1580</v>
      </c>
    </row>
    <row r="15" spans="1:5" ht="38.25">
      <c r="A15" s="25"/>
      <c r="B15" s="35" t="s">
        <v>35</v>
      </c>
      <c r="C15" s="32">
        <v>16</v>
      </c>
      <c r="D15" s="31">
        <v>407</v>
      </c>
      <c r="E15" s="30">
        <f t="shared" si="1"/>
        <v>6512</v>
      </c>
    </row>
    <row r="16" spans="1:5" ht="25.5">
      <c r="A16" s="25"/>
      <c r="B16" s="35" t="s">
        <v>36</v>
      </c>
      <c r="C16" s="32">
        <v>200</v>
      </c>
      <c r="D16" s="31">
        <v>20</v>
      </c>
      <c r="E16" s="30">
        <f t="shared" si="1"/>
        <v>4000</v>
      </c>
    </row>
    <row r="17" spans="1:5" ht="25.5">
      <c r="A17" s="25"/>
      <c r="B17" s="35" t="s">
        <v>37</v>
      </c>
      <c r="C17" s="32">
        <v>80</v>
      </c>
      <c r="D17" s="31">
        <v>59</v>
      </c>
      <c r="E17" s="30">
        <f t="shared" si="1"/>
        <v>4720</v>
      </c>
    </row>
    <row r="18" spans="1:5" ht="25.5">
      <c r="A18" s="25"/>
      <c r="B18" s="35" t="s">
        <v>38</v>
      </c>
      <c r="C18" s="32">
        <v>50</v>
      </c>
      <c r="D18" s="31">
        <v>74</v>
      </c>
      <c r="E18" s="30">
        <f t="shared" si="1"/>
        <v>3700</v>
      </c>
    </row>
    <row r="19" spans="1:5" ht="25.5">
      <c r="A19" s="25"/>
      <c r="B19" s="35" t="s">
        <v>39</v>
      </c>
      <c r="C19" s="32">
        <v>10</v>
      </c>
      <c r="D19" s="31">
        <v>85</v>
      </c>
      <c r="E19" s="30">
        <f t="shared" si="1"/>
        <v>850</v>
      </c>
    </row>
    <row r="20" spans="1:5" ht="12.75">
      <c r="A20" s="18"/>
      <c r="B20" s="34" t="s">
        <v>30</v>
      </c>
      <c r="C20" s="19"/>
      <c r="D20" s="51">
        <f>SUM(E12:E19)</f>
        <v>36714</v>
      </c>
      <c r="E20" s="52"/>
    </row>
    <row r="21" spans="1:5" ht="25.5">
      <c r="A21" s="18"/>
      <c r="B21" s="21" t="s">
        <v>40</v>
      </c>
      <c r="C21" s="15">
        <v>60</v>
      </c>
      <c r="D21" s="31">
        <v>52</v>
      </c>
      <c r="E21" s="30">
        <f>D21*C21</f>
        <v>3120</v>
      </c>
    </row>
    <row r="22" spans="1:5" ht="25.5">
      <c r="A22" s="18"/>
      <c r="B22" s="21" t="s">
        <v>41</v>
      </c>
      <c r="C22" s="15">
        <v>60</v>
      </c>
      <c r="D22" s="31">
        <v>52</v>
      </c>
      <c r="E22" s="30">
        <f>D22*C22</f>
        <v>3120</v>
      </c>
    </row>
    <row r="23" spans="1:5" ht="12.75">
      <c r="A23" s="18"/>
      <c r="B23" s="26" t="s">
        <v>31</v>
      </c>
      <c r="C23" s="15"/>
      <c r="D23" s="51">
        <f>SUM(E21:E22)</f>
        <v>6240</v>
      </c>
      <c r="E23" s="52"/>
    </row>
    <row r="24" spans="1:5" ht="12.75">
      <c r="A24" s="18"/>
      <c r="B24" s="5" t="s">
        <v>42</v>
      </c>
      <c r="C24" s="15">
        <v>48</v>
      </c>
      <c r="D24" s="31">
        <v>88</v>
      </c>
      <c r="E24" s="30">
        <f>D24*C24</f>
        <v>4224</v>
      </c>
    </row>
    <row r="25" spans="1:5" ht="25.5">
      <c r="A25" s="18"/>
      <c r="B25" s="5" t="s">
        <v>43</v>
      </c>
      <c r="C25" s="15">
        <v>70</v>
      </c>
      <c r="D25" s="31">
        <v>155</v>
      </c>
      <c r="E25" s="30">
        <f>D25*C25</f>
        <v>10850</v>
      </c>
    </row>
    <row r="26" spans="1:5" ht="12.75">
      <c r="A26" s="18"/>
      <c r="B26" s="20" t="s">
        <v>44</v>
      </c>
      <c r="C26" s="15">
        <v>30</v>
      </c>
      <c r="D26" s="31">
        <v>159</v>
      </c>
      <c r="E26" s="30">
        <f>D26*C26</f>
        <v>4770</v>
      </c>
    </row>
    <row r="27" spans="1:5" ht="13.5" thickBot="1">
      <c r="A27" s="25"/>
      <c r="B27" s="26" t="s">
        <v>46</v>
      </c>
      <c r="C27" s="27"/>
      <c r="D27" s="61">
        <f>SUM(E24:E26)</f>
        <v>19844</v>
      </c>
      <c r="E27" s="62"/>
    </row>
    <row r="28" spans="1:5" ht="13.5" thickBot="1">
      <c r="A28" s="15"/>
      <c r="B28" s="17" t="s">
        <v>45</v>
      </c>
      <c r="C28" s="16"/>
      <c r="D28" s="57">
        <f>D27+D23+D20+D11</f>
        <v>130238</v>
      </c>
      <c r="E28" s="58"/>
    </row>
    <row r="29" spans="1:5" ht="13.5" thickTop="1">
      <c r="A29" s="15"/>
      <c r="B29" s="22" t="s">
        <v>16</v>
      </c>
      <c r="C29" s="23"/>
      <c r="D29" s="63" t="s">
        <v>24</v>
      </c>
      <c r="E29" s="64"/>
    </row>
    <row r="30" spans="1:5" ht="12.75">
      <c r="A30" s="15"/>
      <c r="B30" s="5" t="s">
        <v>15</v>
      </c>
      <c r="C30" s="24"/>
      <c r="D30" s="59" t="s">
        <v>24</v>
      </c>
      <c r="E30" s="60"/>
    </row>
    <row r="31" spans="1:5" ht="12.75">
      <c r="A31" s="8"/>
      <c r="B31" s="13" t="s">
        <v>12</v>
      </c>
      <c r="C31" s="14"/>
      <c r="D31" s="53" t="s">
        <v>24</v>
      </c>
      <c r="E31" s="54"/>
    </row>
    <row r="32" spans="1:5" ht="12.75" customHeight="1">
      <c r="A32" s="8"/>
      <c r="B32" s="5" t="s">
        <v>13</v>
      </c>
      <c r="C32" s="11"/>
      <c r="D32" s="55" t="s">
        <v>25</v>
      </c>
      <c r="E32" s="56"/>
    </row>
    <row r="33" spans="1:5" ht="12.75" customHeight="1">
      <c r="A33" s="8"/>
      <c r="B33" s="5" t="s">
        <v>14</v>
      </c>
      <c r="C33" s="11"/>
      <c r="D33" s="55" t="s">
        <v>25</v>
      </c>
      <c r="E33" s="56"/>
    </row>
    <row r="34" spans="1:5" ht="12.75">
      <c r="A34" s="9" t="s">
        <v>3</v>
      </c>
      <c r="B34" s="6"/>
      <c r="C34" s="12"/>
      <c r="D34" s="59"/>
      <c r="E34" s="60"/>
    </row>
    <row r="35" spans="1:5" ht="12.75">
      <c r="A35" s="8">
        <v>1</v>
      </c>
      <c r="B35" s="6" t="s">
        <v>4</v>
      </c>
      <c r="C35" s="12"/>
      <c r="D35" s="59" t="s">
        <v>23</v>
      </c>
      <c r="E35" s="60"/>
    </row>
    <row r="36" spans="1:5" ht="12.75">
      <c r="A36" s="8">
        <v>2</v>
      </c>
      <c r="B36" s="6" t="s">
        <v>5</v>
      </c>
      <c r="C36" s="12"/>
      <c r="D36" s="59" t="s">
        <v>26</v>
      </c>
      <c r="E36" s="60"/>
    </row>
    <row r="37" spans="1:5" ht="12.75">
      <c r="A37" s="8">
        <v>3</v>
      </c>
      <c r="B37" s="6" t="s">
        <v>6</v>
      </c>
      <c r="C37" s="12"/>
      <c r="D37" s="59" t="s">
        <v>23</v>
      </c>
      <c r="E37" s="60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</sheetData>
  <sheetProtection/>
  <mergeCells count="20">
    <mergeCell ref="D34:E34"/>
    <mergeCell ref="D35:E35"/>
    <mergeCell ref="D36:E36"/>
    <mergeCell ref="D37:E37"/>
    <mergeCell ref="D27:E27"/>
    <mergeCell ref="D29:E29"/>
    <mergeCell ref="D30:E30"/>
    <mergeCell ref="D11:E11"/>
    <mergeCell ref="D20:E20"/>
    <mergeCell ref="D31:E31"/>
    <mergeCell ref="D32:E32"/>
    <mergeCell ref="D33:E33"/>
    <mergeCell ref="D28:E28"/>
    <mergeCell ref="D23:E23"/>
    <mergeCell ref="A1:C1"/>
    <mergeCell ref="A2:C2"/>
    <mergeCell ref="A3:C3"/>
    <mergeCell ref="D1:E1"/>
    <mergeCell ref="D2:E2"/>
    <mergeCell ref="D3:E3"/>
  </mergeCells>
  <printOptions gridLines="1" horizontalCentered="1"/>
  <pageMargins left="0.25" right="0.25" top="1.24" bottom="0.5" header="0.5" footer="0.25"/>
  <pageSetup fitToHeight="5" fitToWidth="1" horizontalDpi="600" verticalDpi="600" orientation="portrait" r:id="rId1"/>
  <headerFooter alignWithMargins="0">
    <oddHeader>&amp;C&amp;"Arial,Bold"&amp;12BID TABULATION&amp;"Arial,Regular"&amp;10
&amp;A
Bid #PUR00420-195
May 15, 2020 at 3:00pm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Cedar Rapids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KariL</dc:creator>
  <cp:keywords/>
  <dc:description/>
  <cp:lastModifiedBy>Harris, Ann L.</cp:lastModifiedBy>
  <cp:lastPrinted>2020-05-15T20:13:35Z</cp:lastPrinted>
  <dcterms:created xsi:type="dcterms:W3CDTF">2000-09-26T15:31:42Z</dcterms:created>
  <dcterms:modified xsi:type="dcterms:W3CDTF">2020-05-15T20:30:14Z</dcterms:modified>
  <cp:category/>
  <cp:version/>
  <cp:contentType/>
  <cp:contentStatus/>
</cp:coreProperties>
</file>